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72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'Лист1'!$A$7</definedName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<sst xmlns="http://schemas.openxmlformats.org/spreadsheetml/2006/main" count="133" uniqueCount="117">
  <si>
    <t>МЕРОПРИЯТИЯ   МУНИЦИПАЛЬНОЙ   ЦЕЛЕВОЙ ПРОГРАММЫ</t>
  </si>
  <si>
    <t>2008 год</t>
  </si>
  <si>
    <t>№</t>
  </si>
  <si>
    <t>Наименование мероприятия</t>
  </si>
  <si>
    <t>Целевая направленность</t>
  </si>
  <si>
    <t>Объем финансирования (млн.руб.)</t>
  </si>
  <si>
    <t>Распорядитель средств</t>
  </si>
  <si>
    <t xml:space="preserve">Объекты инвестиций </t>
  </si>
  <si>
    <t>Ожидаемые результаты</t>
  </si>
  <si>
    <t>Критерии оценки эффективности</t>
  </si>
  <si>
    <t>Ответственный исполнитель</t>
  </si>
  <si>
    <t>муниципальный бюджет</t>
  </si>
  <si>
    <t>региональный бюджет</t>
  </si>
  <si>
    <t>прочие источники</t>
  </si>
  <si>
    <t>Повышение качества эффективности хирургической помощи, интенсивной терапии, улучшение организации работы приемного отделения МГКБСМП</t>
  </si>
  <si>
    <t>ММУ УКС</t>
  </si>
  <si>
    <t>МГКБСМП</t>
  </si>
  <si>
    <t xml:space="preserve">Приведение в соответствие санитарно-техническим нормам отделений больницы </t>
  </si>
  <si>
    <t xml:space="preserve">Сокращение периода пребывания больных в приемном отделении, повышение качества эффективности хирургической помощи, сокращения числа осложнений, выполнение требований техники безопасности </t>
  </si>
  <si>
    <t>ММУ УКС, главный врач МГКБСМП</t>
  </si>
  <si>
    <t>МДГБ</t>
  </si>
  <si>
    <t>Соответствие санитарно-техническим нормам помещений больницы</t>
  </si>
  <si>
    <t>Ремонт систем вентиляции</t>
  </si>
  <si>
    <t xml:space="preserve"> </t>
  </si>
  <si>
    <t xml:space="preserve">Улучшение условий труда, профилактика внутрибольничной инфекции </t>
  </si>
  <si>
    <t>Обеспечение безопасности и устойчивой деятельности учреждений</t>
  </si>
  <si>
    <t xml:space="preserve">Комитет по здравоохранению </t>
  </si>
  <si>
    <t>Приведение в соответствие техническим нормам систем водоснабжения учреждений</t>
  </si>
  <si>
    <t>Бесперебойное водоснабжение учреждений, отсутствие  аварийных ситуаций в учреждениях</t>
  </si>
  <si>
    <t>Комитет по здравоохранению главные врачи МУЗ</t>
  </si>
  <si>
    <t>Ремонт систем электроснабжения</t>
  </si>
  <si>
    <t>Приведение в соответствие техническим нормам систем электроснабжения учреждений</t>
  </si>
  <si>
    <t xml:space="preserve">Бесперебойное электроснабжение учреждений, отсутствие аварийных ситуаций </t>
  </si>
  <si>
    <t xml:space="preserve">Повышение противопожарной безопасности и функциональной устойчивости учреждений </t>
  </si>
  <si>
    <t>ММУ УКС, главные врачи МУЗ</t>
  </si>
  <si>
    <t xml:space="preserve">Родильный дом №1
Родильный дом №3
</t>
  </si>
  <si>
    <t>ИТОГО:</t>
  </si>
  <si>
    <t>Раздел 1. Инженерно-строительные мероприятия и ремонтные работы</t>
  </si>
  <si>
    <t>Лучевая диагностика</t>
  </si>
  <si>
    <t xml:space="preserve">Повышение доступности и качества рентгендиагностики </t>
  </si>
  <si>
    <t>Уменьшение сроков ожидания исследований. Повышение качества диагностики заболеваний</t>
  </si>
  <si>
    <t>Эндоскопическое оборудование</t>
  </si>
  <si>
    <t xml:space="preserve">Приобретение эндовидеосистем  </t>
  </si>
  <si>
    <t>Совершенствование методов диагностики и лечения в МУЗ</t>
  </si>
  <si>
    <t>Наркозно-дыхательное оборудование</t>
  </si>
  <si>
    <t xml:space="preserve">Улучшение эффективности анестезиологических и реанимационных пособий. </t>
  </si>
  <si>
    <t>Повышение качества медицинской помощи в стационарах МУЗ</t>
  </si>
  <si>
    <t>Прочее медицинское оборудование</t>
  </si>
  <si>
    <t>Приобретение стоматологических установок для МУЗ</t>
  </si>
  <si>
    <t>Повышение качества и эффективности стоматологической помощи</t>
  </si>
  <si>
    <t xml:space="preserve">Уменьшение запущенных случаев заболеваний полости рта </t>
  </si>
  <si>
    <t>Увеличение объемов профилактической и лечебной помощи</t>
  </si>
  <si>
    <t>Раздел 2. Приобретение медицинского оборудования</t>
  </si>
  <si>
    <t>Раздел 3.  Развитие системы коммуникационного обеспечения</t>
  </si>
  <si>
    <t xml:space="preserve">Приобретение компьютерной техники, программных продуктов, создание телекоммуникационных сетей.  </t>
  </si>
  <si>
    <t>Комитет по здравоохранению МУЗ «Бюро медицинской статистики», главные врачи МУЗ</t>
  </si>
  <si>
    <t xml:space="preserve">Поликлиника №3
Поликлиника №4
Поликлиника №5
Поликлиника №7
ОМСЧ «Севрыба»  
</t>
  </si>
  <si>
    <t>Раздел 4. Противопожарные мероприятия в муниципальных учреждениях здравоохранения</t>
  </si>
  <si>
    <t>Установка современных систем охранно-пожарной сигнализации</t>
  </si>
  <si>
    <t>225, 226</t>
  </si>
  <si>
    <t>ИТОГО по всем разделам:</t>
  </si>
  <si>
    <r>
      <t>«</t>
    </r>
    <r>
      <rPr>
        <b/>
        <sz val="14"/>
        <rFont val="Times New Roman"/>
        <family val="1"/>
      </rPr>
      <t>Развитие материально-технической базы муниципального здравоохранения города Мурманска  на 2007-2008 годы</t>
    </r>
    <r>
      <rPr>
        <b/>
        <sz val="16"/>
        <rFont val="Times New Roman"/>
        <family val="1"/>
      </rPr>
      <t>»</t>
    </r>
  </si>
  <si>
    <t>225, 226 310, 340</t>
  </si>
  <si>
    <t>1.</t>
  </si>
  <si>
    <t>2.</t>
  </si>
  <si>
    <t>3.</t>
  </si>
  <si>
    <t>4.</t>
  </si>
  <si>
    <t>5.</t>
  </si>
  <si>
    <t>6.</t>
  </si>
  <si>
    <t>6.1.</t>
  </si>
  <si>
    <t>7.</t>
  </si>
  <si>
    <t>7.1.</t>
  </si>
  <si>
    <t>8.</t>
  </si>
  <si>
    <t>8.1.</t>
  </si>
  <si>
    <t>9.</t>
  </si>
  <si>
    <t>9.1.</t>
  </si>
  <si>
    <t>10.</t>
  </si>
  <si>
    <t>11.</t>
  </si>
  <si>
    <t>Соответствие санитарно-микробиологическим показателям воздушных сред помещений</t>
  </si>
  <si>
    <t>Лабораторное оборудование</t>
  </si>
  <si>
    <t>Комитет по здравоохранению, главный врач МДГБ</t>
  </si>
  <si>
    <t>Улучшение эффективности работы отделения анестезиологии и реанимации</t>
  </si>
  <si>
    <t>Сокращение периода пребывания в ОАР</t>
  </si>
  <si>
    <t>Приобретение лабораторных анализаторов для отделения анестезиологии и реанимации (ОАР)</t>
  </si>
  <si>
    <t>Повышение уровня реанимационных пособий в ОАР</t>
  </si>
  <si>
    <t>Приобретение    рентгеновских и УЗИ  аппаратов для МУЗ</t>
  </si>
  <si>
    <t>Приобретение современных наркозно-дыхательных аппаратов, мониторов, инфузионных систем, медицинской мебели для операционных и реанимационных блоков стационаров МУЗ</t>
  </si>
  <si>
    <t xml:space="preserve">Ремонт систем холодного и горячего водоснабжения, теплоцентров </t>
  </si>
  <si>
    <t xml:space="preserve">ОМСЧ «Севрыба»,
ДИБ, Детская пол-ка №4,
Поликлиника №4
</t>
  </si>
  <si>
    <t xml:space="preserve">ОМСЧ «Севрыба»,
ДИБ,  
Детская п-ка №1, 
Детская п-ка №4, ПТХО
</t>
  </si>
  <si>
    <t>ОМСЧ «Севрыба», МГКБСМП</t>
  </si>
  <si>
    <t>МГКБСМП, ОМСЧ «Севрыба», МДГБ</t>
  </si>
  <si>
    <t xml:space="preserve">Снижение  длительности послеоперационного периода и сокращение послеоперационных осложнений. </t>
  </si>
  <si>
    <t xml:space="preserve">Обеспечение безопасности  </t>
  </si>
  <si>
    <t>Сокращение сркоов ожидания рентгендиагностических исследовнаий на 50%. Снижение лучевой нагрузки на пациентов. Снижение энергопотребления учреждений.</t>
  </si>
  <si>
    <t>Сокращение числа осложнений. Сокращение длительности лечения в стационаре больных с желудочно-кишечными заболеваниями на 15%.</t>
  </si>
  <si>
    <t>Соответствие требованиям надзорных органов</t>
  </si>
  <si>
    <t>Снятие предписаний контролирующих органов</t>
  </si>
  <si>
    <t>Обеспечение информационного обмена  в режиме реального времени, создание информационных баз данных по закрепленному населению</t>
  </si>
  <si>
    <t>Повышение доступности и качества эндоскопической диагностики</t>
  </si>
  <si>
    <t>Совершенствование информационного обеспечения</t>
  </si>
  <si>
    <r>
      <t>Наименование</t>
    </r>
    <r>
      <rPr>
        <sz val="8"/>
        <rFont val="Times New Roman"/>
        <family val="1"/>
      </rPr>
      <t xml:space="preserve"> эк.ст.</t>
    </r>
  </si>
  <si>
    <t>Комитет по здравоохранению ОМСЧ «Севрыба»,
ДИБ, Детская пол-ка №4,
Поликлиника №4</t>
  </si>
  <si>
    <t>Комитет по здравоохранению ОМСЧ «Севрыба»,
ДИБ,  
Детская п-ка №1, 
Детская п-ка №4, ПТХО</t>
  </si>
  <si>
    <t xml:space="preserve">Комитет по здравоохранению Поликлиника №3
Поликлиника №4
Поликлиника №5
Поликлиника №7
ОМСЧ «Севрыба»  </t>
  </si>
  <si>
    <t>Поэтапный переход на электронные носители медицинской информации (создание электронных версий амбулаторных карт пациентов)</t>
  </si>
  <si>
    <t xml:space="preserve">ОМСЧ «Севрыба»
МГКБСМП, МДГБ
ДИБ
Роддом №1, Роддом №3, Пол-ка №3, Пол-ка №4, Пол-ка №5, 
Пол-ка №7, Детская пол-ка №1, Детская пол-ка №2, Детская п-ка №4, Детская п-ка №5, ПТХО 
</t>
  </si>
  <si>
    <t>Комитет по здравоохранению ОМСЧ «Севрыба»
МГКБСМП, МДГБ
ДИБ
Роддом №1, Роддом №3, Пол-ка №3, Пол-ка №4, Пол-ка №5, 
Пол-ка №7, Детская пол-ка №1, Детская пол-ка №2, Детская п-ка №4, Детская п-ка №5, ПТХО</t>
  </si>
  <si>
    <t>225, 226,310</t>
  </si>
  <si>
    <t>225               226</t>
  </si>
  <si>
    <t>ММУ УКС, Комитет по здравоохранению МГКБСМП</t>
  </si>
  <si>
    <t xml:space="preserve">Реконструкция и капитальный ремонт МУЗ МГКБСМП  </t>
  </si>
  <si>
    <r>
      <t xml:space="preserve">ОМСЧ "Севрыба", МДГБ, Поликлиника №3, Поликлиника №4, Детская пол-ка №2, Стоматологическая пол-ка №1, </t>
    </r>
    <r>
      <rPr>
        <b/>
        <sz val="10"/>
        <rFont val="Times New Roman"/>
        <family val="1"/>
      </rPr>
      <t>МГКБСМП</t>
    </r>
  </si>
  <si>
    <t>5.1.</t>
  </si>
  <si>
    <t>Стом.п-ка №1, Стом.п-ка №2, Детская п-ка №2</t>
  </si>
  <si>
    <t>Приложение к решению Совета депутатов</t>
  </si>
  <si>
    <t xml:space="preserve"> г. Мурманска от 13.11.2008 № 55-690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</si>
</sst>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000"/>
  </numFmts>
  <fonts count="11">
    <font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 vertical="top" wrapText="1"/>
    </xf>
    <xf numFmtId="168" fontId="9" fillId="3" borderId="1" xfId="0" applyNumberFormat="1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9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168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168" fontId="9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8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  <protection/>
    </xf>
    <xf numFmtId="0" fontId="8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69" fontId="9" fillId="0" borderId="1" xfId="0" applyNumberFormat="1" applyFont="1" applyFill="1" applyBorder="1" applyAlignment="1">
      <alignment horizontal="center" vertical="top" wrapText="1"/>
    </xf>
    <xf numFmtId="169" fontId="7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95" zoomScaleNormal="75" zoomScaleSheetLayoutView="95" workbookViewId="0" topLeftCell="C1">
      <selection activeCell="I2" sqref="I2"/>
    </sheetView>
  </sheetViews>
  <sheetFormatPr defaultColWidth="9.00390625" defaultRowHeight="12.75"/>
  <cols>
    <col min="1" max="1" width="5.875" style="5" customWidth="1"/>
    <col min="2" max="2" width="19.125" style="5" customWidth="1"/>
    <col min="3" max="3" width="16.875" style="0" customWidth="1"/>
    <col min="5" max="5" width="11.25390625" style="0" customWidth="1"/>
    <col min="6" max="6" width="9.375" style="0" customWidth="1"/>
    <col min="7" max="7" width="9.75390625" style="0" customWidth="1"/>
    <col min="8" max="8" width="15.75390625" style="0" bestFit="1" customWidth="1"/>
    <col min="9" max="9" width="13.25390625" style="0" customWidth="1"/>
    <col min="10" max="10" width="15.75390625" style="0" customWidth="1"/>
    <col min="11" max="11" width="19.75390625" style="0" customWidth="1"/>
    <col min="12" max="12" width="18.375" style="0" customWidth="1"/>
  </cols>
  <sheetData>
    <row r="1" spans="1:11" ht="15">
      <c r="A1" s="6"/>
      <c r="B1" s="6"/>
      <c r="K1" s="35" t="s">
        <v>115</v>
      </c>
    </row>
    <row r="2" spans="1:11" ht="15">
      <c r="A2" s="6"/>
      <c r="B2" s="6"/>
      <c r="K2" s="35" t="s">
        <v>116</v>
      </c>
    </row>
    <row r="3" spans="1:12" s="1" customFormat="1" ht="18.7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1" customFormat="1" ht="20.25">
      <c r="A4" s="39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1" customFormat="1" ht="20.25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="6" customFormat="1" ht="12.75"/>
    <row r="7" spans="1:12" s="5" customFormat="1" ht="12.75">
      <c r="A7" s="42" t="s">
        <v>2</v>
      </c>
      <c r="B7" s="42" t="s">
        <v>3</v>
      </c>
      <c r="C7" s="42" t="s">
        <v>4</v>
      </c>
      <c r="D7" s="45" t="s">
        <v>101</v>
      </c>
      <c r="E7" s="41" t="s">
        <v>5</v>
      </c>
      <c r="F7" s="41"/>
      <c r="G7" s="41"/>
      <c r="H7" s="42" t="s">
        <v>6</v>
      </c>
      <c r="I7" s="42" t="s">
        <v>7</v>
      </c>
      <c r="J7" s="42" t="s">
        <v>8</v>
      </c>
      <c r="K7" s="42" t="s">
        <v>9</v>
      </c>
      <c r="L7" s="42" t="s">
        <v>10</v>
      </c>
    </row>
    <row r="8" spans="1:12" s="5" customFormat="1" ht="21">
      <c r="A8" s="43"/>
      <c r="B8" s="43"/>
      <c r="C8" s="43"/>
      <c r="D8" s="43"/>
      <c r="E8" s="4" t="s">
        <v>11</v>
      </c>
      <c r="F8" s="4" t="s">
        <v>12</v>
      </c>
      <c r="G8" s="4" t="s">
        <v>13</v>
      </c>
      <c r="H8" s="43"/>
      <c r="I8" s="43"/>
      <c r="J8" s="43"/>
      <c r="K8" s="43"/>
      <c r="L8" s="43"/>
    </row>
    <row r="9" spans="1:12" s="12" customFormat="1" ht="18.75">
      <c r="A9" s="44" t="s">
        <v>37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s="2" customFormat="1" ht="151.5" customHeight="1">
      <c r="A10" s="19" t="s">
        <v>63</v>
      </c>
      <c r="B10" s="25" t="s">
        <v>111</v>
      </c>
      <c r="C10" s="21" t="s">
        <v>14</v>
      </c>
      <c r="D10" s="22" t="s">
        <v>108</v>
      </c>
      <c r="E10" s="36">
        <v>19.3985</v>
      </c>
      <c r="F10" s="23" t="s">
        <v>23</v>
      </c>
      <c r="G10" s="23"/>
      <c r="H10" s="21" t="s">
        <v>110</v>
      </c>
      <c r="I10" s="21" t="s">
        <v>16</v>
      </c>
      <c r="J10" s="21" t="s">
        <v>17</v>
      </c>
      <c r="K10" s="21" t="s">
        <v>18</v>
      </c>
      <c r="L10" s="21" t="s">
        <v>19</v>
      </c>
    </row>
    <row r="11" spans="1:12" s="3" customFormat="1" ht="76.5">
      <c r="A11" s="19" t="s">
        <v>64</v>
      </c>
      <c r="B11" s="24" t="s">
        <v>22</v>
      </c>
      <c r="C11" s="21" t="s">
        <v>24</v>
      </c>
      <c r="D11" s="22">
        <v>225</v>
      </c>
      <c r="E11" s="23">
        <v>7.5</v>
      </c>
      <c r="F11" s="23"/>
      <c r="G11" s="23"/>
      <c r="H11" s="21" t="s">
        <v>15</v>
      </c>
      <c r="I11" s="21" t="s">
        <v>35</v>
      </c>
      <c r="J11" s="21" t="s">
        <v>21</v>
      </c>
      <c r="K11" s="21" t="s">
        <v>78</v>
      </c>
      <c r="L11" s="21" t="s">
        <v>34</v>
      </c>
    </row>
    <row r="12" spans="1:12" s="3" customFormat="1" ht="89.25">
      <c r="A12" s="19" t="s">
        <v>65</v>
      </c>
      <c r="B12" s="24" t="s">
        <v>87</v>
      </c>
      <c r="C12" s="21" t="s">
        <v>25</v>
      </c>
      <c r="D12" s="34" t="s">
        <v>109</v>
      </c>
      <c r="E12" s="23">
        <v>3</v>
      </c>
      <c r="F12" s="23"/>
      <c r="G12" s="23"/>
      <c r="H12" s="21" t="s">
        <v>102</v>
      </c>
      <c r="I12" s="21" t="s">
        <v>88</v>
      </c>
      <c r="J12" s="21" t="s">
        <v>27</v>
      </c>
      <c r="K12" s="21" t="s">
        <v>28</v>
      </c>
      <c r="L12" s="21" t="s">
        <v>29</v>
      </c>
    </row>
    <row r="13" spans="1:12" s="3" customFormat="1" ht="102">
      <c r="A13" s="19" t="s">
        <v>66</v>
      </c>
      <c r="B13" s="24" t="s">
        <v>30</v>
      </c>
      <c r="C13" s="21" t="s">
        <v>33</v>
      </c>
      <c r="D13" s="22">
        <v>225</v>
      </c>
      <c r="E13" s="23">
        <v>4</v>
      </c>
      <c r="F13" s="23"/>
      <c r="G13" s="23"/>
      <c r="H13" s="21" t="s">
        <v>103</v>
      </c>
      <c r="I13" s="21" t="s">
        <v>89</v>
      </c>
      <c r="J13" s="21" t="s">
        <v>31</v>
      </c>
      <c r="K13" s="21" t="s">
        <v>32</v>
      </c>
      <c r="L13" s="21" t="s">
        <v>29</v>
      </c>
    </row>
    <row r="14" spans="1:12" s="11" customFormat="1" ht="12.75">
      <c r="A14" s="20"/>
      <c r="B14" s="25" t="s">
        <v>36</v>
      </c>
      <c r="C14" s="26"/>
      <c r="D14" s="26"/>
      <c r="E14" s="36">
        <f>SUM(E10:E13)</f>
        <v>33.8985</v>
      </c>
      <c r="F14" s="27"/>
      <c r="G14" s="27"/>
      <c r="H14" s="26"/>
      <c r="I14" s="26"/>
      <c r="J14" s="26"/>
      <c r="K14" s="26"/>
      <c r="L14" s="26"/>
    </row>
    <row r="15" spans="1:12" s="12" customFormat="1" ht="18.75">
      <c r="A15" s="44" t="s">
        <v>52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s="3" customFormat="1" ht="12.75">
      <c r="A16" s="19" t="s">
        <v>67</v>
      </c>
      <c r="B16" s="25" t="s">
        <v>38</v>
      </c>
      <c r="C16" s="21"/>
      <c r="D16" s="22"/>
      <c r="E16" s="22"/>
      <c r="F16" s="22"/>
      <c r="G16" s="22"/>
      <c r="H16" s="21"/>
      <c r="I16" s="21"/>
      <c r="J16" s="24"/>
      <c r="K16" s="21"/>
      <c r="L16" s="21"/>
    </row>
    <row r="17" spans="1:12" s="3" customFormat="1" ht="150.75" customHeight="1">
      <c r="A17" s="7" t="s">
        <v>113</v>
      </c>
      <c r="B17" s="25" t="s">
        <v>85</v>
      </c>
      <c r="C17" s="21" t="s">
        <v>39</v>
      </c>
      <c r="D17" s="22">
        <v>310</v>
      </c>
      <c r="E17" s="36">
        <v>24.8915</v>
      </c>
      <c r="F17" s="23">
        <v>12</v>
      </c>
      <c r="G17" s="23">
        <v>0.35</v>
      </c>
      <c r="H17" s="21" t="s">
        <v>26</v>
      </c>
      <c r="I17" s="21" t="s">
        <v>112</v>
      </c>
      <c r="J17" s="24" t="s">
        <v>40</v>
      </c>
      <c r="K17" s="21" t="s">
        <v>94</v>
      </c>
      <c r="L17" s="21" t="s">
        <v>29</v>
      </c>
    </row>
    <row r="18" spans="1:12" s="3" customFormat="1" ht="25.5">
      <c r="A18" s="7" t="s">
        <v>68</v>
      </c>
      <c r="B18" s="25" t="s">
        <v>41</v>
      </c>
      <c r="C18" s="22"/>
      <c r="D18" s="22"/>
      <c r="E18" s="23"/>
      <c r="F18" s="23"/>
      <c r="G18" s="23"/>
      <c r="H18" s="22"/>
      <c r="I18" s="22"/>
      <c r="J18" s="21"/>
      <c r="K18" s="22"/>
      <c r="L18" s="21"/>
    </row>
    <row r="19" spans="1:12" s="3" customFormat="1" ht="118.5" customHeight="1">
      <c r="A19" s="19" t="s">
        <v>69</v>
      </c>
      <c r="B19" s="21" t="s">
        <v>42</v>
      </c>
      <c r="C19" s="21" t="s">
        <v>43</v>
      </c>
      <c r="D19" s="22">
        <v>310</v>
      </c>
      <c r="E19" s="23">
        <v>8</v>
      </c>
      <c r="F19" s="23"/>
      <c r="G19" s="23"/>
      <c r="H19" s="21" t="s">
        <v>26</v>
      </c>
      <c r="I19" s="21" t="s">
        <v>90</v>
      </c>
      <c r="J19" s="21" t="s">
        <v>99</v>
      </c>
      <c r="K19" s="21" t="s">
        <v>95</v>
      </c>
      <c r="L19" s="21" t="s">
        <v>29</v>
      </c>
    </row>
    <row r="20" spans="1:12" s="3" customFormat="1" ht="38.25">
      <c r="A20" s="19" t="s">
        <v>70</v>
      </c>
      <c r="B20" s="25" t="s">
        <v>44</v>
      </c>
      <c r="C20" s="22"/>
      <c r="D20" s="22"/>
      <c r="E20" s="23"/>
      <c r="F20" s="23"/>
      <c r="G20" s="23"/>
      <c r="H20" s="22"/>
      <c r="I20" s="22"/>
      <c r="J20" s="21"/>
      <c r="K20" s="22"/>
      <c r="L20" s="21"/>
    </row>
    <row r="21" spans="1:12" s="3" customFormat="1" ht="153" customHeight="1">
      <c r="A21" s="7" t="s">
        <v>71</v>
      </c>
      <c r="B21" s="21" t="s">
        <v>86</v>
      </c>
      <c r="C21" s="21" t="s">
        <v>45</v>
      </c>
      <c r="D21" s="22">
        <v>310</v>
      </c>
      <c r="E21" s="23">
        <v>33</v>
      </c>
      <c r="F21" s="23">
        <v>36.71</v>
      </c>
      <c r="G21" s="23"/>
      <c r="H21" s="21" t="s">
        <v>26</v>
      </c>
      <c r="I21" s="21" t="s">
        <v>91</v>
      </c>
      <c r="J21" s="21" t="s">
        <v>46</v>
      </c>
      <c r="K21" s="21" t="s">
        <v>92</v>
      </c>
      <c r="L21" s="21" t="s">
        <v>29</v>
      </c>
    </row>
    <row r="22" spans="1:12" s="3" customFormat="1" ht="25.5">
      <c r="A22" s="7" t="s">
        <v>72</v>
      </c>
      <c r="B22" s="25" t="s">
        <v>79</v>
      </c>
      <c r="C22" s="21"/>
      <c r="D22" s="22"/>
      <c r="E22" s="23"/>
      <c r="F22" s="23"/>
      <c r="G22" s="23"/>
      <c r="H22" s="21"/>
      <c r="I22" s="21"/>
      <c r="J22" s="21"/>
      <c r="K22" s="21"/>
      <c r="L22" s="21"/>
    </row>
    <row r="23" spans="1:12" s="3" customFormat="1" ht="87.75" customHeight="1">
      <c r="A23" s="7" t="s">
        <v>73</v>
      </c>
      <c r="B23" s="21" t="s">
        <v>83</v>
      </c>
      <c r="C23" s="21" t="s">
        <v>81</v>
      </c>
      <c r="D23" s="22">
        <v>310</v>
      </c>
      <c r="E23" s="23"/>
      <c r="F23" s="23">
        <v>1.29</v>
      </c>
      <c r="G23" s="23"/>
      <c r="H23" s="21" t="s">
        <v>26</v>
      </c>
      <c r="I23" s="21" t="s">
        <v>20</v>
      </c>
      <c r="J23" s="21" t="s">
        <v>84</v>
      </c>
      <c r="K23" s="21" t="s">
        <v>82</v>
      </c>
      <c r="L23" s="21" t="s">
        <v>80</v>
      </c>
    </row>
    <row r="24" spans="1:12" s="3" customFormat="1" ht="25.5">
      <c r="A24" s="19" t="s">
        <v>74</v>
      </c>
      <c r="B24" s="25" t="s">
        <v>47</v>
      </c>
      <c r="C24" s="21"/>
      <c r="D24" s="22"/>
      <c r="E24" s="23"/>
      <c r="F24" s="23"/>
      <c r="G24" s="23"/>
      <c r="H24" s="21"/>
      <c r="I24" s="21"/>
      <c r="J24" s="21"/>
      <c r="K24" s="21"/>
      <c r="L24" s="21"/>
    </row>
    <row r="25" spans="1:12" s="3" customFormat="1" ht="63.75">
      <c r="A25" s="19" t="s">
        <v>75</v>
      </c>
      <c r="B25" s="21" t="s">
        <v>48</v>
      </c>
      <c r="C25" s="24" t="s">
        <v>49</v>
      </c>
      <c r="D25" s="22">
        <v>310</v>
      </c>
      <c r="E25" s="23">
        <v>1.8</v>
      </c>
      <c r="F25" s="23"/>
      <c r="G25" s="23">
        <v>1</v>
      </c>
      <c r="H25" s="21" t="s">
        <v>26</v>
      </c>
      <c r="I25" s="28" t="s">
        <v>114</v>
      </c>
      <c r="J25" s="21" t="s">
        <v>50</v>
      </c>
      <c r="K25" s="21" t="s">
        <v>51</v>
      </c>
      <c r="L25" s="21" t="s">
        <v>29</v>
      </c>
    </row>
    <row r="26" spans="1:12" s="12" customFormat="1" ht="12.75">
      <c r="A26" s="20"/>
      <c r="B26" s="29" t="s">
        <v>36</v>
      </c>
      <c r="C26" s="30"/>
      <c r="D26" s="30"/>
      <c r="E26" s="37">
        <f>SUM(E17,E19,E21,E25)</f>
        <v>67.6915</v>
      </c>
      <c r="F26" s="31">
        <f>SUM(F17,F21,F23)</f>
        <v>50</v>
      </c>
      <c r="G26" s="31">
        <f>SUM(G17,G25)</f>
        <v>1.35</v>
      </c>
      <c r="H26" s="30"/>
      <c r="I26" s="30"/>
      <c r="J26" s="30"/>
      <c r="K26" s="30"/>
      <c r="L26" s="30"/>
    </row>
    <row r="27" spans="1:12" s="13" customFormat="1" ht="18.75">
      <c r="A27" s="44" t="s">
        <v>53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s="2" customFormat="1" ht="140.25">
      <c r="A28" s="19" t="s">
        <v>76</v>
      </c>
      <c r="B28" s="21" t="s">
        <v>54</v>
      </c>
      <c r="C28" s="21" t="s">
        <v>100</v>
      </c>
      <c r="D28" s="32" t="s">
        <v>62</v>
      </c>
      <c r="E28" s="23">
        <v>2.7</v>
      </c>
      <c r="F28" s="23"/>
      <c r="G28" s="23">
        <v>1</v>
      </c>
      <c r="H28" s="21" t="s">
        <v>104</v>
      </c>
      <c r="I28" s="21" t="s">
        <v>56</v>
      </c>
      <c r="J28" s="21" t="s">
        <v>98</v>
      </c>
      <c r="K28" s="21" t="s">
        <v>105</v>
      </c>
      <c r="L28" s="21" t="s">
        <v>55</v>
      </c>
    </row>
    <row r="29" spans="1:12" s="11" customFormat="1" ht="12.75">
      <c r="A29" s="20"/>
      <c r="B29" s="25" t="s">
        <v>36</v>
      </c>
      <c r="C29" s="26"/>
      <c r="D29" s="26"/>
      <c r="E29" s="27">
        <f>SUM(E28)</f>
        <v>2.7</v>
      </c>
      <c r="F29" s="27"/>
      <c r="G29" s="27">
        <f>SUM(G28)</f>
        <v>1</v>
      </c>
      <c r="H29" s="26"/>
      <c r="I29" s="26"/>
      <c r="J29" s="26"/>
      <c r="K29" s="26"/>
      <c r="L29" s="26"/>
    </row>
    <row r="30" spans="1:12" s="13" customFormat="1" ht="18.75">
      <c r="A30" s="44" t="s">
        <v>57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s="3" customFormat="1" ht="255" customHeight="1">
      <c r="A31" s="19" t="s">
        <v>77</v>
      </c>
      <c r="B31" s="24" t="s">
        <v>58</v>
      </c>
      <c r="C31" s="21" t="s">
        <v>93</v>
      </c>
      <c r="D31" s="22" t="s">
        <v>59</v>
      </c>
      <c r="E31" s="23">
        <v>5.71</v>
      </c>
      <c r="F31" s="23"/>
      <c r="G31" s="23"/>
      <c r="H31" s="21" t="s">
        <v>107</v>
      </c>
      <c r="I31" s="33" t="s">
        <v>106</v>
      </c>
      <c r="J31" s="21" t="s">
        <v>96</v>
      </c>
      <c r="K31" s="21" t="s">
        <v>97</v>
      </c>
      <c r="L31" s="21" t="s">
        <v>29</v>
      </c>
    </row>
    <row r="32" spans="1:12" s="12" customFormat="1" ht="12.75">
      <c r="A32" s="20"/>
      <c r="B32" s="25" t="s">
        <v>36</v>
      </c>
      <c r="C32" s="26"/>
      <c r="D32" s="26"/>
      <c r="E32" s="27">
        <f>SUM(E31:E31)</f>
        <v>5.71</v>
      </c>
      <c r="F32" s="27"/>
      <c r="G32" s="27"/>
      <c r="H32" s="26"/>
      <c r="I32" s="26"/>
      <c r="J32" s="26"/>
      <c r="K32" s="26"/>
      <c r="L32" s="26"/>
    </row>
    <row r="33" spans="1:12" s="3" customFormat="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s="11" customFormat="1" ht="25.5">
      <c r="A34" s="8"/>
      <c r="B34" s="14" t="s">
        <v>60</v>
      </c>
      <c r="C34" s="9"/>
      <c r="D34" s="9"/>
      <c r="E34" s="10">
        <f>SUM(E14,E26,E29,E32)</f>
        <v>110</v>
      </c>
      <c r="F34" s="10">
        <f>SUM(F26)</f>
        <v>50</v>
      </c>
      <c r="G34" s="10">
        <f>SUM(G26,G29)</f>
        <v>2.35</v>
      </c>
      <c r="H34" s="9"/>
      <c r="I34" s="9"/>
      <c r="J34" s="9"/>
      <c r="K34" s="9"/>
      <c r="L34" s="9"/>
    </row>
    <row r="35" spans="1:12" s="18" customFormat="1" ht="22.5">
      <c r="A35" s="15"/>
      <c r="B35" s="16"/>
      <c r="C35" s="17"/>
      <c r="D35" s="17"/>
      <c r="E35" s="17" t="s">
        <v>11</v>
      </c>
      <c r="F35" s="17" t="s">
        <v>12</v>
      </c>
      <c r="G35" s="17" t="s">
        <v>13</v>
      </c>
      <c r="H35" s="17"/>
      <c r="I35" s="17"/>
      <c r="J35" s="17"/>
      <c r="K35" s="17"/>
      <c r="L35" s="17"/>
    </row>
  </sheetData>
  <mergeCells count="17">
    <mergeCell ref="A30:L30"/>
    <mergeCell ref="A15:L15"/>
    <mergeCell ref="A9:L9"/>
    <mergeCell ref="D7:D8"/>
    <mergeCell ref="H7:H8"/>
    <mergeCell ref="I7:I8"/>
    <mergeCell ref="A27:L27"/>
    <mergeCell ref="J7:J8"/>
    <mergeCell ref="K7:K8"/>
    <mergeCell ref="L7:L8"/>
    <mergeCell ref="A3:L3"/>
    <mergeCell ref="A4:L4"/>
    <mergeCell ref="A5:L5"/>
    <mergeCell ref="E7:G7"/>
    <mergeCell ref="A7:A8"/>
    <mergeCell ref="B7:B8"/>
    <mergeCell ref="C7:C8"/>
  </mergeCells>
  <printOptions/>
  <pageMargins left="0.3937007874015748" right="0.3937007874015748" top="0.3937007874015748" bottom="0.1968503937007874" header="0" footer="0"/>
  <pageSetup fitToHeight="5" horizontalDpi="600" verticalDpi="600" orientation="landscape" paperSize="9" scale="85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KPZAGM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Secretaire</dc:creator>
  <cp:keywords/>
  <dc:description/>
  <cp:lastModifiedBy>Master</cp:lastModifiedBy>
  <cp:lastPrinted>2008-11-17T12:56:40Z</cp:lastPrinted>
  <dcterms:created xsi:type="dcterms:W3CDTF">2007-10-16T09:43:20Z</dcterms:created>
  <dcterms:modified xsi:type="dcterms:W3CDTF">2008-11-17T12:58:19Z</dcterms:modified>
  <cp:category/>
  <cp:version/>
  <cp:contentType/>
  <cp:contentStatus/>
</cp:coreProperties>
</file>